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<sst xmlns="http://schemas.openxmlformats.org/spreadsheetml/2006/main" count="60" uniqueCount="53">
  <si>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Company/Seller Name:</t>
  </si>
  <si>
    <t>LOGO</t>
  </si>
  <si>
    <t xml:space="preserve">Address : </t>
  </si>
  <si>
    <t xml:space="preserve">Phone No.: </t>
  </si>
  <si>
    <t>Email ID:</t>
  </si>
  <si>
    <t xml:space="preserve">GSTIN: </t>
  </si>
  <si>
    <t xml:space="preserve">State, Country: </t>
  </si>
  <si>
    <t xml:space="preserve">Tax Invoice </t>
  </si>
  <si>
    <t>Bill To:</t>
  </si>
  <si>
    <t>Shipping To:</t>
  </si>
  <si>
    <t>Name:</t>
  </si>
  <si>
    <t>Address:</t>
  </si>
  <si>
    <t>Transportation Details :</t>
  </si>
  <si>
    <t>Mode Of Transport:</t>
  </si>
  <si>
    <t>Gross Weight :</t>
  </si>
  <si>
    <t>Contact No.:</t>
  </si>
  <si>
    <t>Net Weight :</t>
  </si>
  <si>
    <t>GSTIN No.:</t>
  </si>
  <si>
    <t>Invoice No.:</t>
  </si>
  <si>
    <t>ABC-2022-0001</t>
  </si>
  <si>
    <t>State, Country:</t>
  </si>
  <si>
    <t>Date:</t>
  </si>
  <si>
    <t>DD/MM/YYYY</t>
  </si>
  <si>
    <t>#</t>
  </si>
  <si>
    <t>Item name</t>
  </si>
  <si>
    <t xml:space="preserve">HSN </t>
  </si>
  <si>
    <t>QTY</t>
  </si>
  <si>
    <t>Unit</t>
  </si>
  <si>
    <t>Price/
Unit</t>
  </si>
  <si>
    <t>Disc</t>
  </si>
  <si>
    <t>GST</t>
  </si>
  <si>
    <t>Amount</t>
  </si>
  <si>
    <t>Item 01</t>
  </si>
  <si>
    <t>Kg</t>
  </si>
  <si>
    <t>Item 02</t>
  </si>
  <si>
    <t>Item 03</t>
  </si>
  <si>
    <t>Item 04</t>
  </si>
  <si>
    <t>Item 05</t>
  </si>
  <si>
    <t>Item 06</t>
  </si>
  <si>
    <t>Item 07</t>
  </si>
  <si>
    <t>Total</t>
  </si>
  <si>
    <t>No of Containers :</t>
  </si>
  <si>
    <t>Sub Total:</t>
  </si>
  <si>
    <t>Amount in words:</t>
  </si>
  <si>
    <t>Packaging Fee</t>
  </si>
  <si>
    <t>Delivery Fee</t>
  </si>
  <si>
    <t>Discount:</t>
  </si>
  <si>
    <t>SGST</t>
  </si>
  <si>
    <t>CGST</t>
  </si>
  <si>
    <t>Received</t>
  </si>
  <si>
    <t>Terms &amp; Conditions:</t>
  </si>
  <si>
    <t>Balance</t>
  </si>
  <si>
    <t>Company seal and 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</si>
</sst>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 &quot;₹&quot;* #,##0_ ;_ &quot;₹&quot;* \-#,##0_ ;_ &quot;₹&quot;* &quot;-&quot;_ ;_ @_ "/>
  </numFmts>
  <fonts count="32">
    <font>
      <sz val="11"/>
      <color theme="1"/>
      <name val="Calibri"/>
      <charset val="134"/>
      <scheme val="minor"/>
    </font>
    <font>
      <b/>
      <sz val="11"/>
      <name val="Arial"/>
      <charset val="134"/>
    </font>
    <font>
      <b/>
      <sz val="24"/>
      <name val="Algerian"/>
      <charset val="134"/>
    </font>
    <font>
      <sz val="11"/>
      <name val="Arial"/>
      <charset val="134"/>
    </font>
    <font>
      <b/>
      <sz val="24"/>
      <name val="Arial"/>
      <charset val="134"/>
    </font>
    <font>
      <b/>
      <sz val="12"/>
      <name val="Arial"/>
      <charset val="134"/>
    </font>
    <font>
      <b/>
      <sz val="11"/>
      <color theme="1"/>
      <name val="Arial"/>
      <charset val="134"/>
    </font>
    <font>
      <b/>
      <sz val="14"/>
      <color theme="0"/>
      <name val="Arial"/>
      <charset val="134"/>
    </font>
    <font>
      <sz val="11"/>
      <color theme="1"/>
      <name val="Arial"/>
      <charset val="134"/>
    </font>
    <font>
      <b/>
      <sz val="14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11" borderId="3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36" applyNumberFormat="0" applyAlignment="0" applyProtection="0">
      <alignment vertical="center"/>
    </xf>
    <xf numFmtId="0" fontId="22" fillId="13" borderId="37" applyNumberFormat="0" applyAlignment="0" applyProtection="0">
      <alignment vertical="center"/>
    </xf>
    <xf numFmtId="0" fontId="23" fillId="13" borderId="36" applyNumberFormat="0" applyAlignment="0" applyProtection="0">
      <alignment vertical="center"/>
    </xf>
    <xf numFmtId="0" fontId="24" fillId="14" borderId="38" applyNumberFormat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</cellStyleXfs>
  <cellXfs count="1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3" fillId="5" borderId="6" xfId="0" applyFont="1" applyFill="1" applyBorder="1"/>
    <xf numFmtId="0" fontId="0" fillId="6" borderId="6" xfId="0" applyFill="1" applyBorder="1"/>
    <xf numFmtId="0" fontId="0" fillId="6" borderId="7" xfId="0" applyFill="1" applyBorder="1"/>
    <xf numFmtId="0" fontId="3" fillId="5" borderId="8" xfId="0" applyFont="1" applyFill="1" applyBorder="1"/>
    <xf numFmtId="0" fontId="3" fillId="5" borderId="7" xfId="0" applyFont="1" applyFill="1" applyBorder="1"/>
    <xf numFmtId="0" fontId="3" fillId="5" borderId="9" xfId="0" applyFont="1" applyFill="1" applyBorder="1"/>
    <xf numFmtId="0" fontId="6" fillId="7" borderId="10" xfId="0" applyFont="1" applyFill="1" applyBorder="1"/>
    <xf numFmtId="0" fontId="6" fillId="7" borderId="0" xfId="0" applyFont="1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9" xfId="0" applyFill="1" applyBorder="1"/>
    <xf numFmtId="0" fontId="1" fillId="6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9" borderId="3" xfId="0" applyFont="1" applyFill="1" applyBorder="1"/>
    <xf numFmtId="0" fontId="3" fillId="9" borderId="4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9" fontId="3" fillId="0" borderId="4" xfId="3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2" fontId="3" fillId="8" borderId="4" xfId="0" applyNumberFormat="1" applyFont="1" applyFill="1" applyBorder="1" applyAlignment="1">
      <alignment horizontal="center" vertical="center"/>
    </xf>
    <xf numFmtId="9" fontId="3" fillId="8" borderId="4" xfId="3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9" fontId="3" fillId="5" borderId="4" xfId="3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2" fontId="7" fillId="9" borderId="4" xfId="3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9" fillId="8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8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0" fillId="7" borderId="6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8" fillId="10" borderId="4" xfId="0" applyFont="1" applyFill="1" applyBorder="1" applyAlignment="1">
      <alignment horizontal="left"/>
    </xf>
    <xf numFmtId="0" fontId="11" fillId="3" borderId="11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/>
    <xf numFmtId="0" fontId="0" fillId="3" borderId="14" xfId="0" applyFill="1" applyBorder="1"/>
    <xf numFmtId="0" fontId="0" fillId="3" borderId="0" xfId="0" applyFill="1" applyBorder="1"/>
    <xf numFmtId="0" fontId="0" fillId="3" borderId="15" xfId="0" applyFill="1" applyBorder="1"/>
    <xf numFmtId="0" fontId="8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left"/>
    </xf>
    <xf numFmtId="0" fontId="3" fillId="6" borderId="28" xfId="0" applyFont="1" applyFill="1" applyBorder="1"/>
    <xf numFmtId="0" fontId="0" fillId="6" borderId="29" xfId="0" applyFill="1" applyBorder="1"/>
    <xf numFmtId="0" fontId="6" fillId="7" borderId="30" xfId="0" applyFont="1" applyFill="1" applyBorder="1"/>
    <xf numFmtId="0" fontId="0" fillId="8" borderId="27" xfId="0" applyFill="1" applyBorder="1"/>
    <xf numFmtId="0" fontId="0" fillId="8" borderId="7" xfId="0" applyFill="1" applyBorder="1"/>
    <xf numFmtId="0" fontId="0" fillId="8" borderId="29" xfId="0" applyFill="1" applyBorder="1"/>
    <xf numFmtId="0" fontId="3" fillId="6" borderId="27" xfId="0" applyFont="1" applyFill="1" applyBorder="1" applyAlignment="1">
      <alignment horizontal="left"/>
    </xf>
    <xf numFmtId="0" fontId="3" fillId="9" borderId="27" xfId="0" applyFont="1" applyFill="1" applyBorder="1"/>
    <xf numFmtId="0" fontId="1" fillId="7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1" fontId="7" fillId="9" borderId="27" xfId="0" applyNumberFormat="1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/>
    </xf>
    <xf numFmtId="1" fontId="9" fillId="8" borderId="6" xfId="0" applyNumberFormat="1" applyFont="1" applyFill="1" applyBorder="1" applyAlignment="1">
      <alignment horizontal="center"/>
    </xf>
    <xf numFmtId="0" fontId="9" fillId="8" borderId="29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" fontId="10" fillId="7" borderId="6" xfId="0" applyNumberFormat="1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/>
    </xf>
    <xf numFmtId="0" fontId="8" fillId="10" borderId="27" xfId="0" applyFont="1" applyFill="1" applyBorder="1" applyAlignment="1">
      <alignment horizontal="center"/>
    </xf>
    <xf numFmtId="2" fontId="8" fillId="10" borderId="4" xfId="2" applyNumberFormat="1" applyFont="1" applyFill="1" applyBorder="1" applyAlignment="1">
      <alignment horizontal="center"/>
    </xf>
    <xf numFmtId="2" fontId="8" fillId="10" borderId="27" xfId="2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BFB93"/>
      <color rgb="00FF0066"/>
      <color rgb="00FBA293"/>
      <color rgb="00F62F0E"/>
      <color rgb="00F6820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21</xdr:row>
      <xdr:rowOff>0</xdr:rowOff>
    </xdr:from>
    <xdr:to>
      <xdr:col>13</xdr:col>
      <xdr:colOff>304800</xdr:colOff>
      <xdr:row>22</xdr:row>
      <xdr:rowOff>114300</xdr:rowOff>
    </xdr:to>
    <xdr:sp>
      <xdr:nvSpPr>
        <xdr:cNvPr id="1025" name="AutoShape 1" descr="Sweet Shop Logo, Label or Emblem. Stock Vector - Illustration of cafe,  cupcake: 106102087"/>
        <xdr:cNvSpPr>
          <a:spLocks noChangeAspect="1" noChangeArrowheads="1"/>
        </xdr:cNvSpPr>
      </xdr:nvSpPr>
      <xdr:spPr>
        <a:xfrm>
          <a:off x="7960995" y="4200525"/>
          <a:ext cx="304800" cy="2984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F51" sqref="F51"/>
    </sheetView>
  </sheetViews>
  <sheetFormatPr defaultColWidth="9" defaultRowHeight="14.5"/>
  <cols>
    <col min="1" max="1" width="4.57272727272727" customWidth="1"/>
    <col min="2" max="2" width="18.7090909090909" customWidth="1"/>
    <col min="3" max="3" width="7.28181818181818" customWidth="1"/>
    <col min="4" max="4" width="6.85454545454545" customWidth="1"/>
    <col min="5" max="5" width="7.28181818181818" customWidth="1"/>
    <col min="6" max="6" width="10" customWidth="1"/>
    <col min="7" max="7" width="8.28181818181818" customWidth="1"/>
    <col min="8" max="8" width="10.5727272727273" customWidth="1"/>
    <col min="9" max="9" width="8.13636363636364" customWidth="1"/>
    <col min="10" max="10" width="5.28181818181818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3"/>
      <c r="J1" s="101"/>
    </row>
    <row r="2" spans="1:10">
      <c r="A2" s="4" t="s">
        <v>2</v>
      </c>
      <c r="B2" s="5"/>
      <c r="C2" s="5"/>
      <c r="D2" s="5"/>
      <c r="E2" s="5"/>
      <c r="F2" s="5"/>
      <c r="G2" s="5"/>
      <c r="H2" s="6"/>
      <c r="I2" s="6"/>
      <c r="J2" s="102"/>
    </row>
    <row r="3" spans="1:10">
      <c r="A3" s="7"/>
      <c r="B3" s="8"/>
      <c r="C3" s="8"/>
      <c r="D3" s="8"/>
      <c r="E3" s="8"/>
      <c r="F3" s="8"/>
      <c r="G3" s="8"/>
      <c r="H3" s="6"/>
      <c r="I3" s="6"/>
      <c r="J3" s="102"/>
    </row>
    <row r="4" spans="1:10">
      <c r="A4" s="4" t="s">
        <v>3</v>
      </c>
      <c r="B4" s="5"/>
      <c r="C4" s="5"/>
      <c r="D4" s="5"/>
      <c r="E4" s="5"/>
      <c r="F4" s="5"/>
      <c r="G4" s="5"/>
      <c r="H4" s="6"/>
      <c r="I4" s="6"/>
      <c r="J4" s="102"/>
    </row>
    <row r="5" spans="1:10">
      <c r="A5" s="4" t="s">
        <v>4</v>
      </c>
      <c r="B5" s="5"/>
      <c r="C5" s="5"/>
      <c r="D5" s="5"/>
      <c r="E5" s="5"/>
      <c r="F5" s="5"/>
      <c r="G5" s="5"/>
      <c r="H5" s="6"/>
      <c r="I5" s="6"/>
      <c r="J5" s="102"/>
    </row>
    <row r="6" spans="1:10">
      <c r="A6" s="4" t="s">
        <v>5</v>
      </c>
      <c r="B6" s="5"/>
      <c r="C6" s="5"/>
      <c r="D6" s="5"/>
      <c r="E6" s="5"/>
      <c r="F6" s="5"/>
      <c r="G6" s="5"/>
      <c r="H6" s="6"/>
      <c r="I6" s="6"/>
      <c r="J6" s="102"/>
    </row>
    <row r="7" spans="1:10">
      <c r="A7" s="4" t="s">
        <v>6</v>
      </c>
      <c r="B7" s="5"/>
      <c r="C7" s="5"/>
      <c r="D7" s="5"/>
      <c r="E7" s="5"/>
      <c r="F7" s="5"/>
      <c r="G7" s="5"/>
      <c r="H7" s="6"/>
      <c r="I7" s="6"/>
      <c r="J7" s="102"/>
    </row>
    <row r="8" spans="1:10">
      <c r="A8" s="9"/>
      <c r="B8" s="10"/>
      <c r="C8" s="10"/>
      <c r="D8" s="10"/>
      <c r="E8" s="10"/>
      <c r="F8" s="10"/>
      <c r="G8" s="10"/>
      <c r="H8" s="10"/>
      <c r="I8" s="10"/>
      <c r="J8" s="103"/>
    </row>
    <row r="9" ht="26.25" customHeight="1" spans="1:10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04"/>
    </row>
    <row r="10" spans="1:10">
      <c r="A10" s="9"/>
      <c r="B10" s="10"/>
      <c r="C10" s="10"/>
      <c r="D10" s="10"/>
      <c r="E10" s="10"/>
      <c r="F10" s="10"/>
      <c r="G10" s="10"/>
      <c r="H10" s="10"/>
      <c r="I10" s="10"/>
      <c r="J10" s="103"/>
    </row>
    <row r="11" ht="15.5" spans="1:10">
      <c r="A11" s="13" t="s">
        <v>8</v>
      </c>
      <c r="B11" s="14"/>
      <c r="C11" s="14"/>
      <c r="D11" s="14"/>
      <c r="E11" s="14"/>
      <c r="F11" s="15" t="s">
        <v>9</v>
      </c>
      <c r="G11" s="15"/>
      <c r="H11" s="15"/>
      <c r="I11" s="15"/>
      <c r="J11" s="105"/>
    </row>
    <row r="12" spans="1:10">
      <c r="A12" s="16" t="s">
        <v>10</v>
      </c>
      <c r="B12" s="17"/>
      <c r="C12" s="17"/>
      <c r="D12" s="17"/>
      <c r="E12" s="17"/>
      <c r="F12" s="18"/>
      <c r="G12" s="18"/>
      <c r="H12" s="18"/>
      <c r="I12" s="18"/>
      <c r="J12" s="106"/>
    </row>
    <row r="13" spans="1:10">
      <c r="A13" s="16" t="s">
        <v>11</v>
      </c>
      <c r="B13" s="17"/>
      <c r="C13" s="17"/>
      <c r="D13" s="17"/>
      <c r="E13" s="19"/>
      <c r="F13" s="20"/>
      <c r="G13" s="21"/>
      <c r="H13" s="21"/>
      <c r="I13" s="21"/>
      <c r="J13" s="107"/>
    </row>
    <row r="14" spans="1:10">
      <c r="A14" s="22"/>
      <c r="B14" s="23"/>
      <c r="C14" s="23"/>
      <c r="D14" s="23"/>
      <c r="E14" s="24"/>
      <c r="F14" s="25" t="s">
        <v>12</v>
      </c>
      <c r="G14" s="26"/>
      <c r="H14" s="26"/>
      <c r="I14" s="26"/>
      <c r="J14" s="108"/>
    </row>
    <row r="15" spans="1:10">
      <c r="A15" s="22"/>
      <c r="B15" s="23"/>
      <c r="C15" s="23"/>
      <c r="D15" s="23"/>
      <c r="E15" s="24"/>
      <c r="F15" s="27" t="s">
        <v>13</v>
      </c>
      <c r="G15" s="27"/>
      <c r="H15" s="27"/>
      <c r="I15" s="27"/>
      <c r="J15" s="109"/>
    </row>
    <row r="16" spans="1:10">
      <c r="A16" s="16"/>
      <c r="B16" s="17"/>
      <c r="C16" s="17"/>
      <c r="D16" s="17"/>
      <c r="E16" s="17"/>
      <c r="F16" s="28" t="s">
        <v>14</v>
      </c>
      <c r="G16" s="29"/>
      <c r="H16" s="28"/>
      <c r="I16" s="110"/>
      <c r="J16" s="111"/>
    </row>
    <row r="17" spans="1:10">
      <c r="A17" s="16" t="s">
        <v>15</v>
      </c>
      <c r="B17" s="17"/>
      <c r="C17" s="17"/>
      <c r="D17" s="17"/>
      <c r="E17" s="17"/>
      <c r="F17" s="27" t="s">
        <v>16</v>
      </c>
      <c r="G17" s="27"/>
      <c r="H17" s="27"/>
      <c r="I17" s="27"/>
      <c r="J17" s="109"/>
    </row>
    <row r="18" spans="1:10">
      <c r="A18" s="16" t="s">
        <v>17</v>
      </c>
      <c r="B18" s="17"/>
      <c r="C18" s="17"/>
      <c r="D18" s="17"/>
      <c r="E18" s="17"/>
      <c r="F18" s="30" t="s">
        <v>18</v>
      </c>
      <c r="G18" s="30"/>
      <c r="H18" s="31" t="s">
        <v>19</v>
      </c>
      <c r="I18" s="31"/>
      <c r="J18" s="112"/>
    </row>
    <row r="19" spans="1:10">
      <c r="A19" s="16" t="s">
        <v>20</v>
      </c>
      <c r="B19" s="17"/>
      <c r="C19" s="17"/>
      <c r="D19" s="17"/>
      <c r="E19" s="17"/>
      <c r="F19" s="30" t="s">
        <v>21</v>
      </c>
      <c r="G19" s="30"/>
      <c r="H19" s="31" t="s">
        <v>22</v>
      </c>
      <c r="I19" s="31"/>
      <c r="J19" s="112"/>
    </row>
    <row r="20" spans="1:10">
      <c r="A20" s="32"/>
      <c r="B20" s="33"/>
      <c r="C20" s="33"/>
      <c r="D20" s="33"/>
      <c r="E20" s="33"/>
      <c r="F20" s="33"/>
      <c r="G20" s="33"/>
      <c r="H20" s="33"/>
      <c r="I20" s="33"/>
      <c r="J20" s="113"/>
    </row>
    <row r="21" ht="28" spans="1:10">
      <c r="A21" s="34" t="s">
        <v>23</v>
      </c>
      <c r="B21" s="35" t="s">
        <v>24</v>
      </c>
      <c r="C21" s="36" t="s">
        <v>25</v>
      </c>
      <c r="D21" s="35" t="s">
        <v>26</v>
      </c>
      <c r="E21" s="36" t="s">
        <v>27</v>
      </c>
      <c r="F21" s="36" t="s">
        <v>28</v>
      </c>
      <c r="G21" s="36" t="s">
        <v>29</v>
      </c>
      <c r="H21" s="36" t="s">
        <v>30</v>
      </c>
      <c r="I21" s="36" t="s">
        <v>31</v>
      </c>
      <c r="J21" s="114"/>
    </row>
    <row r="22" spans="1:10">
      <c r="A22" s="37">
        <v>1</v>
      </c>
      <c r="B22" s="38" t="s">
        <v>32</v>
      </c>
      <c r="C22" s="39">
        <v>1234</v>
      </c>
      <c r="D22" s="39">
        <v>1</v>
      </c>
      <c r="E22" s="39" t="s">
        <v>33</v>
      </c>
      <c r="F22" s="40">
        <v>200</v>
      </c>
      <c r="G22" s="39">
        <v>20</v>
      </c>
      <c r="H22" s="41">
        <v>0.12</v>
      </c>
      <c r="I22" s="39">
        <f t="shared" ref="I22:I28" si="0">((F22*D22)-G22)+(((F22*D22)-G22)*H22)</f>
        <v>201.6</v>
      </c>
      <c r="J22" s="115"/>
    </row>
    <row r="23" spans="1:10">
      <c r="A23" s="42">
        <v>2</v>
      </c>
      <c r="B23" s="43" t="s">
        <v>34</v>
      </c>
      <c r="C23" s="43">
        <v>1235</v>
      </c>
      <c r="D23" s="43">
        <v>1</v>
      </c>
      <c r="E23" s="43" t="s">
        <v>33</v>
      </c>
      <c r="F23" s="44">
        <v>250</v>
      </c>
      <c r="G23" s="43">
        <v>10</v>
      </c>
      <c r="H23" s="45">
        <v>0.12</v>
      </c>
      <c r="I23" s="43">
        <f t="shared" si="0"/>
        <v>268.8</v>
      </c>
      <c r="J23" s="116"/>
    </row>
    <row r="24" spans="1:10">
      <c r="A24" s="37">
        <v>3</v>
      </c>
      <c r="B24" s="39" t="s">
        <v>35</v>
      </c>
      <c r="C24" s="39">
        <v>1236</v>
      </c>
      <c r="D24" s="39">
        <v>1</v>
      </c>
      <c r="E24" s="39" t="s">
        <v>33</v>
      </c>
      <c r="F24" s="40">
        <v>340</v>
      </c>
      <c r="G24" s="39">
        <v>20</v>
      </c>
      <c r="H24" s="41">
        <v>0.12</v>
      </c>
      <c r="I24" s="39">
        <f t="shared" si="0"/>
        <v>358.4</v>
      </c>
      <c r="J24" s="115"/>
    </row>
    <row r="25" spans="1:10">
      <c r="A25" s="42">
        <v>4</v>
      </c>
      <c r="B25" s="43" t="s">
        <v>36</v>
      </c>
      <c r="C25" s="43">
        <v>1237</v>
      </c>
      <c r="D25" s="43">
        <v>1</v>
      </c>
      <c r="E25" s="43" t="s">
        <v>33</v>
      </c>
      <c r="F25" s="44">
        <v>300</v>
      </c>
      <c r="G25" s="43">
        <v>30</v>
      </c>
      <c r="H25" s="45">
        <v>0.12</v>
      </c>
      <c r="I25" s="43">
        <f t="shared" si="0"/>
        <v>302.4</v>
      </c>
      <c r="J25" s="116"/>
    </row>
    <row r="26" spans="1:10">
      <c r="A26" s="46">
        <v>5</v>
      </c>
      <c r="B26" s="38" t="s">
        <v>37</v>
      </c>
      <c r="C26" s="47">
        <v>1237</v>
      </c>
      <c r="D26" s="47">
        <v>1</v>
      </c>
      <c r="E26" s="47" t="s">
        <v>33</v>
      </c>
      <c r="F26" s="48">
        <v>300</v>
      </c>
      <c r="G26" s="47">
        <v>30</v>
      </c>
      <c r="H26" s="49">
        <v>0.12</v>
      </c>
      <c r="I26" s="47">
        <f t="shared" si="0"/>
        <v>302.4</v>
      </c>
      <c r="J26" s="117"/>
    </row>
    <row r="27" spans="1:10">
      <c r="A27" s="42">
        <v>6</v>
      </c>
      <c r="B27" s="50" t="s">
        <v>38</v>
      </c>
      <c r="C27" s="43">
        <v>1237</v>
      </c>
      <c r="D27" s="43">
        <v>1</v>
      </c>
      <c r="E27" s="43" t="s">
        <v>33</v>
      </c>
      <c r="F27" s="44">
        <v>300</v>
      </c>
      <c r="G27" s="43">
        <v>10</v>
      </c>
      <c r="H27" s="45">
        <v>0.12</v>
      </c>
      <c r="I27" s="43">
        <f t="shared" si="0"/>
        <v>324.8</v>
      </c>
      <c r="J27" s="116"/>
    </row>
    <row r="28" spans="1:10">
      <c r="A28" s="46">
        <v>7</v>
      </c>
      <c r="B28" s="47" t="s">
        <v>39</v>
      </c>
      <c r="C28" s="47">
        <v>1237</v>
      </c>
      <c r="D28" s="47">
        <v>1</v>
      </c>
      <c r="E28" s="47" t="s">
        <v>33</v>
      </c>
      <c r="F28" s="40">
        <v>200</v>
      </c>
      <c r="G28" s="39">
        <v>20</v>
      </c>
      <c r="H28" s="41">
        <v>0.12</v>
      </c>
      <c r="I28" s="47">
        <f t="shared" si="0"/>
        <v>201.6</v>
      </c>
      <c r="J28" s="117"/>
    </row>
    <row r="29" ht="18" spans="1:10">
      <c r="A29" s="51" t="s">
        <v>40</v>
      </c>
      <c r="B29" s="52"/>
      <c r="C29" s="52"/>
      <c r="D29" s="52">
        <f>SUM(D22:D28)</f>
        <v>7</v>
      </c>
      <c r="E29" s="52"/>
      <c r="F29" s="52"/>
      <c r="G29" s="52">
        <f>SUM(G22:G28)</f>
        <v>140</v>
      </c>
      <c r="H29" s="53">
        <f>(((F22*D22)-G22)*H22)+(((F23*D23)-G23)*H23)+(((F24*D24)-G24)*H24)+(((F25*D25)-G25)*H25+(((F26*D26)-G26)*H26)+(((F27*D27)-G27)*H27)+(((F28*D28)-G28)*H28))</f>
        <v>210</v>
      </c>
      <c r="I29" s="118">
        <f>SUM(I22:J28)</f>
        <v>1960</v>
      </c>
      <c r="J29" s="119"/>
    </row>
    <row r="30" spans="1:10">
      <c r="A30" s="54" t="s">
        <v>41</v>
      </c>
      <c r="B30" s="55"/>
      <c r="C30" s="56"/>
      <c r="D30" s="56"/>
      <c r="E30" s="56"/>
      <c r="F30" s="56"/>
      <c r="G30" s="56"/>
      <c r="H30" s="56"/>
      <c r="I30" s="56"/>
      <c r="J30" s="120"/>
    </row>
    <row r="31" ht="18" spans="1:10">
      <c r="A31" s="57"/>
      <c r="B31" s="58"/>
      <c r="C31" s="58"/>
      <c r="D31" s="59"/>
      <c r="E31" s="60"/>
      <c r="F31" s="61" t="s">
        <v>42</v>
      </c>
      <c r="G31" s="62"/>
      <c r="H31" s="63"/>
      <c r="I31" s="121">
        <f>SUM(I29)</f>
        <v>1960</v>
      </c>
      <c r="J31" s="122"/>
    </row>
    <row r="32" spans="1:10">
      <c r="A32" s="64" t="s">
        <v>43</v>
      </c>
      <c r="B32" s="65"/>
      <c r="C32" s="65"/>
      <c r="D32" s="66"/>
      <c r="E32" s="67"/>
      <c r="F32" s="68" t="s">
        <v>44</v>
      </c>
      <c r="G32" s="69"/>
      <c r="H32" s="70"/>
      <c r="I32" s="123">
        <v>50</v>
      </c>
      <c r="J32" s="124"/>
    </row>
    <row r="33" spans="1:10">
      <c r="A33" s="64"/>
      <c r="B33" s="65"/>
      <c r="C33" s="65"/>
      <c r="D33" s="66"/>
      <c r="E33" s="67"/>
      <c r="F33" s="68" t="s">
        <v>45</v>
      </c>
      <c r="G33" s="69"/>
      <c r="H33" s="70"/>
      <c r="I33" s="123">
        <v>40</v>
      </c>
      <c r="J33" s="124"/>
    </row>
    <row r="34" spans="1:10">
      <c r="A34" s="64"/>
      <c r="B34" s="65"/>
      <c r="C34" s="65"/>
      <c r="D34" s="66"/>
      <c r="E34" s="67"/>
      <c r="F34" s="71" t="s">
        <v>46</v>
      </c>
      <c r="G34" s="71"/>
      <c r="H34" s="71"/>
      <c r="I34" s="39">
        <f>SUM(G22:G28)</f>
        <v>140</v>
      </c>
      <c r="J34" s="115"/>
    </row>
    <row r="35" spans="1:10">
      <c r="A35" s="64"/>
      <c r="B35" s="65"/>
      <c r="C35" s="65"/>
      <c r="D35" s="66"/>
      <c r="E35" s="67"/>
      <c r="F35" s="71" t="s">
        <v>47</v>
      </c>
      <c r="G35" s="71"/>
      <c r="H35" s="71"/>
      <c r="I35" s="38">
        <f>1/2*H29</f>
        <v>105</v>
      </c>
      <c r="J35" s="125"/>
    </row>
    <row r="36" spans="1:10">
      <c r="A36" s="64"/>
      <c r="B36" s="65"/>
      <c r="C36" s="65"/>
      <c r="D36" s="66"/>
      <c r="E36" s="67"/>
      <c r="F36" s="71" t="s">
        <v>48</v>
      </c>
      <c r="G36" s="71"/>
      <c r="H36" s="71"/>
      <c r="I36" s="38">
        <f>1/2*H29</f>
        <v>105</v>
      </c>
      <c r="J36" s="125"/>
    </row>
    <row r="37" ht="18" spans="1:10">
      <c r="A37" s="72"/>
      <c r="B37" s="73"/>
      <c r="C37" s="73"/>
      <c r="D37" s="74"/>
      <c r="E37" s="67"/>
      <c r="F37" s="75" t="s">
        <v>40</v>
      </c>
      <c r="G37" s="76"/>
      <c r="H37" s="77"/>
      <c r="I37" s="126">
        <f>(I31+I32+I33-I34+I35+I36)</f>
        <v>2120</v>
      </c>
      <c r="J37" s="127"/>
    </row>
    <row r="38" ht="15" customHeight="1" spans="1:10">
      <c r="A38" s="78"/>
      <c r="B38" s="79"/>
      <c r="C38" s="79"/>
      <c r="D38" s="79"/>
      <c r="E38" s="67"/>
      <c r="F38" s="80" t="s">
        <v>49</v>
      </c>
      <c r="G38" s="80"/>
      <c r="H38" s="80"/>
      <c r="I38" s="128">
        <f>I37</f>
        <v>2120</v>
      </c>
      <c r="J38" s="129"/>
    </row>
    <row r="39" ht="15" customHeight="1" spans="1:10">
      <c r="A39" s="81" t="s">
        <v>50</v>
      </c>
      <c r="B39" s="82"/>
      <c r="C39" s="82"/>
      <c r="D39" s="83"/>
      <c r="E39" s="67"/>
      <c r="F39" s="80" t="s">
        <v>51</v>
      </c>
      <c r="G39" s="80"/>
      <c r="H39" s="80"/>
      <c r="I39" s="130">
        <v>0</v>
      </c>
      <c r="J39" s="131"/>
    </row>
    <row r="40" spans="1:10">
      <c r="A40" s="84"/>
      <c r="B40" s="85"/>
      <c r="C40" s="85"/>
      <c r="D40" s="86"/>
      <c r="E40" s="87"/>
      <c r="F40" s="88" t="s">
        <v>52</v>
      </c>
      <c r="G40" s="89"/>
      <c r="H40" s="89"/>
      <c r="I40" s="89"/>
      <c r="J40" s="132"/>
    </row>
    <row r="41" spans="1:10">
      <c r="A41" s="84"/>
      <c r="B41" s="85"/>
      <c r="C41" s="85"/>
      <c r="D41" s="86"/>
      <c r="E41" s="87"/>
      <c r="F41" s="90"/>
      <c r="G41" s="91"/>
      <c r="H41" s="91"/>
      <c r="I41" s="91"/>
      <c r="J41" s="133"/>
    </row>
    <row r="42" spans="1:10">
      <c r="A42" s="84"/>
      <c r="B42" s="85"/>
      <c r="C42" s="85"/>
      <c r="D42" s="86"/>
      <c r="E42" s="87"/>
      <c r="F42" s="90"/>
      <c r="G42" s="91"/>
      <c r="H42" s="91"/>
      <c r="I42" s="91"/>
      <c r="J42" s="133"/>
    </row>
    <row r="43" spans="1:10">
      <c r="A43" s="84"/>
      <c r="B43" s="85"/>
      <c r="C43" s="85"/>
      <c r="D43" s="86"/>
      <c r="E43" s="87"/>
      <c r="F43" s="90"/>
      <c r="G43" s="91"/>
      <c r="H43" s="91"/>
      <c r="I43" s="91"/>
      <c r="J43" s="133"/>
    </row>
    <row r="44" spans="1:10">
      <c r="A44" s="92"/>
      <c r="B44" s="93"/>
      <c r="C44" s="93"/>
      <c r="D44" s="94"/>
      <c r="E44" s="87"/>
      <c r="F44" s="90"/>
      <c r="G44" s="91"/>
      <c r="H44" s="91"/>
      <c r="I44" s="91"/>
      <c r="J44" s="133"/>
    </row>
    <row r="45" spans="1:10">
      <c r="A45" s="95"/>
      <c r="B45" s="96"/>
      <c r="C45" s="96"/>
      <c r="D45" s="97"/>
      <c r="E45" s="98"/>
      <c r="F45" s="99"/>
      <c r="G45" s="100"/>
      <c r="H45" s="100"/>
      <c r="I45" s="100"/>
      <c r="J45" s="134"/>
    </row>
  </sheetData>
  <mergeCells count="75">
    <mergeCell ref="A1:G1"/>
    <mergeCell ref="A2:G2"/>
    <mergeCell ref="A3:G3"/>
    <mergeCell ref="A4:G4"/>
    <mergeCell ref="A5:G5"/>
    <mergeCell ref="A6:G6"/>
    <mergeCell ref="A7:G7"/>
    <mergeCell ref="A8:J8"/>
    <mergeCell ref="A9:J9"/>
    <mergeCell ref="A10:J10"/>
    <mergeCell ref="A11:E11"/>
    <mergeCell ref="F11:J11"/>
    <mergeCell ref="A12:E12"/>
    <mergeCell ref="F12:J12"/>
    <mergeCell ref="A13:E13"/>
    <mergeCell ref="F13:J13"/>
    <mergeCell ref="A14:E14"/>
    <mergeCell ref="F14:J14"/>
    <mergeCell ref="F15:G15"/>
    <mergeCell ref="H15:J15"/>
    <mergeCell ref="A16:E16"/>
    <mergeCell ref="F16:G16"/>
    <mergeCell ref="H16:J16"/>
    <mergeCell ref="A17:E17"/>
    <mergeCell ref="F17:G17"/>
    <mergeCell ref="H17:J17"/>
    <mergeCell ref="A18:E18"/>
    <mergeCell ref="F18:G18"/>
    <mergeCell ref="H18:J18"/>
    <mergeCell ref="A19:E19"/>
    <mergeCell ref="F19:G19"/>
    <mergeCell ref="H19:J19"/>
    <mergeCell ref="A20:J20"/>
    <mergeCell ref="I21:J21"/>
    <mergeCell ref="I22:J22"/>
    <mergeCell ref="I23:J23"/>
    <mergeCell ref="I24:J24"/>
    <mergeCell ref="I25:J25"/>
    <mergeCell ref="I26:J26"/>
    <mergeCell ref="I27:J27"/>
    <mergeCell ref="I28:J28"/>
    <mergeCell ref="A29:C29"/>
    <mergeCell ref="I29:J29"/>
    <mergeCell ref="A30:B30"/>
    <mergeCell ref="A31:D31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A38:D38"/>
    <mergeCell ref="F38:H38"/>
    <mergeCell ref="I38:J38"/>
    <mergeCell ref="A39:D39"/>
    <mergeCell ref="F39:H39"/>
    <mergeCell ref="I39:J39"/>
    <mergeCell ref="A40:D40"/>
    <mergeCell ref="A41:D41"/>
    <mergeCell ref="A42:D42"/>
    <mergeCell ref="A43:D43"/>
    <mergeCell ref="A44:D44"/>
    <mergeCell ref="A45:D45"/>
    <mergeCell ref="E31:E45"/>
    <mergeCell ref="F40:J45"/>
    <mergeCell ref="H1:J7"/>
    <mergeCell ref="A32:D3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Rituparna Banerjee</dc:creator>
  <cp:lastModifiedBy>Namrata Jha</cp:lastModifiedBy>
  <dcterms:created xsi:type="dcterms:W3CDTF">2022-08-23T12:26:00Z</dcterms:created>
  <cp:lastPrinted>2022-08-23T13:49:00Z</cp:lastPrinted>
  <dcterms:modified xsi:type="dcterms:W3CDTF">2025-11-03T10:07:05Z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C33B5F67BAC045FDAE5A9C11319B0130_12</vt:lpwstr>
  </property>
  <property fmtid="{D5CDD505-2E9C-101B-9397-08002B2CF9AE}" pid="3" name="KSOProductBuildVer">
    <vt:lpwstr>1033-12.2.0.23155</vt:lpwstr>
  </property>
</Properties>
</file>